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03.24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<sst xmlns="http://schemas.openxmlformats.org/spreadsheetml/2006/main" count="50" uniqueCount="48">
  <si>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</si>
  <si>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</si>
  <si>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</si>
  <si>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</si>
  <si>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</si>
  <si>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</si>
  <si>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</si>
  <si>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</si>
  <si>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</si>
  <si>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</si>
  <si>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</si>
  <si>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</si>
  <si>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</si>
  <si>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</si>
  <si>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</si>
  <si>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</si>
  <si>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</si>
  <si>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</si>
  <si>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</si>
  <si>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</si>
  <si>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</si>
  <si>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</si>
  <si>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</si>
  <si>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</si>
  <si>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</si>
  <si>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</si>
  <si>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</si>
  <si>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</si>
  <si>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</si>
  <si>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</si>
  <si>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</si>
  <si>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</si>
  <si>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</si>
  <si>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</si>
  <si>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</si>
  <si>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</si>
  <si>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</si>
  <si>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</si>
  <si>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</si>
  <si>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</si>
  <si>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</si>
  <si>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</si>
  <si>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</si>
  <si>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Назначено на 2024 год</t>
  </si>
  <si>
    <t>Исполнение консолидированного бюджета 
Терновского муниципального района
  Воронежской области 
на 01.03.2024 г.</t>
  </si>
  <si>
    <t>Исполнено на 01.03.2024 г.</t>
  </si>
  <si>
    <t>Н.А. Насонова</t>
  </si>
  <si>
    <t>Старший инспектор сектора бухгалтерского учета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</si>
</sst>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26">
      <selection activeCell="B50" sqref="B50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44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43</v>
      </c>
      <c r="D7" s="2" t="s">
        <v>45</v>
      </c>
      <c r="E7" s="2" t="s">
        <v>37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199210.5</v>
      </c>
      <c r="D9" s="17">
        <f>SUM(D10:D21)</f>
        <v>19242.3</v>
      </c>
      <c r="E9" s="22">
        <f aca="true" t="shared" si="0" ref="E9:E26">D9/C9</f>
        <v>0.097</v>
      </c>
      <c r="F9" s="8"/>
      <c r="G9" s="13"/>
    </row>
    <row r="10" spans="2:7" ht="18.75">
      <c r="B10" s="3" t="s">
        <v>11</v>
      </c>
      <c r="C10" s="17">
        <v>95746</v>
      </c>
      <c r="D10" s="17">
        <v>11247.2</v>
      </c>
      <c r="E10" s="22">
        <f t="shared" si="0"/>
        <v>0.117</v>
      </c>
      <c r="F10" s="8"/>
      <c r="G10" s="8"/>
    </row>
    <row r="11" spans="2:7" ht="37.5">
      <c r="B11" s="3" t="s">
        <v>38</v>
      </c>
      <c r="C11" s="25">
        <v>18370</v>
      </c>
      <c r="D11" s="25">
        <v>3192</v>
      </c>
      <c r="E11" s="22">
        <f t="shared" si="0"/>
        <v>0.174</v>
      </c>
      <c r="F11" s="8"/>
      <c r="G11" s="8"/>
    </row>
    <row r="12" spans="2:6" ht="18.75">
      <c r="B12" s="3" t="s">
        <v>0</v>
      </c>
      <c r="C12" s="25">
        <v>9446.1</v>
      </c>
      <c r="D12" s="25">
        <v>1444.9</v>
      </c>
      <c r="E12" s="22">
        <f t="shared" si="0"/>
        <v>0.153</v>
      </c>
      <c r="F12" s="8"/>
    </row>
    <row r="13" spans="2:6" ht="18.75">
      <c r="B13" s="3" t="s">
        <v>1</v>
      </c>
      <c r="C13" s="17">
        <v>24935</v>
      </c>
      <c r="D13" s="27">
        <v>2055.1</v>
      </c>
      <c r="E13" s="22">
        <f t="shared" si="0"/>
        <v>0.082</v>
      </c>
      <c r="F13" s="8"/>
    </row>
    <row r="14" spans="2:6" ht="18.75">
      <c r="B14" s="3" t="s">
        <v>27</v>
      </c>
      <c r="C14" s="17">
        <v>1274.5</v>
      </c>
      <c r="D14" s="17">
        <v>145</v>
      </c>
      <c r="E14" s="22">
        <f t="shared" si="0"/>
        <v>0.114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42613.7</v>
      </c>
      <c r="D16" s="17">
        <v>485</v>
      </c>
      <c r="E16" s="22">
        <f t="shared" si="0"/>
        <v>0.011</v>
      </c>
      <c r="F16" s="8"/>
    </row>
    <row r="17" spans="2:6" ht="22.5" customHeight="1">
      <c r="B17" s="3" t="s">
        <v>13</v>
      </c>
      <c r="C17" s="17">
        <v>80</v>
      </c>
      <c r="D17" s="17">
        <v>10.6</v>
      </c>
      <c r="E17" s="22">
        <f t="shared" si="0"/>
        <v>0.133</v>
      </c>
      <c r="F17" s="8"/>
    </row>
    <row r="18" spans="2:6" ht="37.5">
      <c r="B18" s="3" t="s">
        <v>14</v>
      </c>
      <c r="C18" s="27">
        <v>4450</v>
      </c>
      <c r="D18" s="27">
        <v>580.9</v>
      </c>
      <c r="E18" s="22">
        <f t="shared" si="0"/>
        <v>0.131</v>
      </c>
      <c r="F18" s="8"/>
    </row>
    <row r="19" spans="2:7" ht="37.5">
      <c r="B19" s="3" t="s">
        <v>15</v>
      </c>
      <c r="C19" s="17">
        <v>1000</v>
      </c>
      <c r="D19" s="17">
        <v>50.5</v>
      </c>
      <c r="E19" s="22">
        <f t="shared" si="0"/>
        <v>0.051</v>
      </c>
      <c r="F19" s="8"/>
      <c r="G19" s="7"/>
    </row>
    <row r="20" spans="2:6" ht="18.75">
      <c r="B20" s="3" t="s">
        <v>16</v>
      </c>
      <c r="C20" s="17">
        <v>436</v>
      </c>
      <c r="D20" s="17">
        <v>31.1</v>
      </c>
      <c r="E20" s="22">
        <f t="shared" si="0"/>
        <v>0.071</v>
      </c>
      <c r="F20" s="8"/>
    </row>
    <row r="21" spans="2:6" ht="23.25" customHeight="1">
      <c r="B21" s="3" t="s">
        <v>17</v>
      </c>
      <c r="C21" s="25">
        <v>859.2</v>
      </c>
      <c r="D21" s="25">
        <v>0</v>
      </c>
      <c r="E21" s="22">
        <f t="shared" si="0"/>
        <v>0</v>
      </c>
      <c r="F21" s="8"/>
    </row>
    <row r="22" spans="2:6" ht="19.5">
      <c r="B22" s="3" t="s">
        <v>23</v>
      </c>
      <c r="C22" s="17">
        <v>746282.1</v>
      </c>
      <c r="D22" s="17">
        <v>79743</v>
      </c>
      <c r="E22" s="22">
        <f t="shared" si="0"/>
        <v>0.107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54248</v>
      </c>
      <c r="D24" s="17">
        <v>9041.4</v>
      </c>
      <c r="E24" s="22">
        <f t="shared" si="0"/>
        <v>0.167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945492.6</v>
      </c>
      <c r="D26" s="20">
        <f>D9+D22</f>
        <v>98985.3</v>
      </c>
      <c r="E26" s="24">
        <f t="shared" si="0"/>
        <v>0.105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96120</v>
      </c>
      <c r="D28" s="25">
        <v>13860.2</v>
      </c>
      <c r="E28" s="23">
        <f>D28/C28</f>
        <v>0.144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1940</v>
      </c>
      <c r="D30" s="17">
        <v>261.8</v>
      </c>
      <c r="E30" s="23">
        <f aca="true" t="shared" si="1" ref="E30:E44">D30/C30</f>
        <v>0.135</v>
      </c>
      <c r="F30" s="8"/>
    </row>
    <row r="31" spans="2:6" ht="39" customHeight="1">
      <c r="B31" s="3" t="s">
        <v>20</v>
      </c>
      <c r="C31" s="17">
        <v>4897</v>
      </c>
      <c r="D31" s="25">
        <v>338.4</v>
      </c>
      <c r="E31" s="23">
        <f t="shared" si="1"/>
        <v>0.069</v>
      </c>
      <c r="F31" s="8"/>
    </row>
    <row r="32" spans="2:6" ht="18.75">
      <c r="B32" s="3" t="s">
        <v>21</v>
      </c>
      <c r="C32" s="17">
        <v>104352.1</v>
      </c>
      <c r="D32" s="17">
        <v>14487.6</v>
      </c>
      <c r="E32" s="23">
        <f t="shared" si="1"/>
        <v>0.139</v>
      </c>
      <c r="F32" s="8"/>
    </row>
    <row r="33" spans="2:6" ht="18.75">
      <c r="B33" s="3" t="s">
        <v>4</v>
      </c>
      <c r="C33" s="25">
        <v>102223.7</v>
      </c>
      <c r="D33" s="17">
        <v>2275.2</v>
      </c>
      <c r="E33" s="23">
        <f t="shared" si="1"/>
        <v>0.022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180</v>
      </c>
      <c r="D35" s="17">
        <v>0</v>
      </c>
      <c r="E35" s="23"/>
      <c r="F35" s="8"/>
    </row>
    <row r="36" spans="2:7" ht="18.75">
      <c r="B36" s="3" t="s">
        <v>5</v>
      </c>
      <c r="C36" s="25">
        <v>456977.2</v>
      </c>
      <c r="D36" s="17">
        <v>73528.1</v>
      </c>
      <c r="E36" s="23">
        <f t="shared" si="1"/>
        <v>0.161</v>
      </c>
      <c r="F36" s="8"/>
      <c r="G36" s="8"/>
    </row>
    <row r="37" spans="2:7" ht="18.75">
      <c r="B37" s="3" t="s">
        <v>39</v>
      </c>
      <c r="C37" s="17">
        <v>71433.9</v>
      </c>
      <c r="D37" s="17">
        <v>6883.6</v>
      </c>
      <c r="E37" s="23">
        <f t="shared" si="1"/>
        <v>0.096</v>
      </c>
      <c r="F37" s="8"/>
      <c r="G37" s="30"/>
    </row>
    <row r="38" spans="2:7" ht="18" customHeight="1" hidden="1">
      <c r="B38" s="3" t="s">
        <v>34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15544.8</v>
      </c>
      <c r="D39" s="17">
        <v>3017.2</v>
      </c>
      <c r="E39" s="23">
        <f t="shared" si="1"/>
        <v>0.194</v>
      </c>
      <c r="F39" s="8"/>
      <c r="G39" s="8"/>
    </row>
    <row r="40" spans="2:7" ht="18" customHeight="1">
      <c r="B40" s="3" t="s">
        <v>29</v>
      </c>
      <c r="C40" s="27">
        <v>119978.9</v>
      </c>
      <c r="D40" s="27">
        <v>51.5</v>
      </c>
      <c r="E40" s="23">
        <f t="shared" si="1"/>
        <v>0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</v>
      </c>
      <c r="D42" s="17">
        <v>0</v>
      </c>
      <c r="E42" s="23" t="e">
        <f t="shared" si="1"/>
        <v>#DIV/0!</v>
      </c>
      <c r="F42" s="8"/>
      <c r="G42" s="8"/>
    </row>
    <row r="43" spans="2:7" ht="56.25" hidden="1">
      <c r="B43" s="3" t="s">
        <v>40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973647.6</v>
      </c>
      <c r="D44" s="20">
        <f>D28+D30+D31+D32+D33+D34+D36+D37+D39+D40+D42+D43+D35</f>
        <v>114703.6</v>
      </c>
      <c r="E44" s="24">
        <f t="shared" si="1"/>
        <v>0.118</v>
      </c>
      <c r="F44" s="13"/>
    </row>
    <row r="45" spans="2:6" ht="39.75" customHeight="1">
      <c r="B45" s="10" t="s">
        <v>8</v>
      </c>
      <c r="C45" s="18">
        <f>C26-C44</f>
        <v>-28155</v>
      </c>
      <c r="D45" s="18">
        <f>D26-D44</f>
        <v>-15718.3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41</v>
      </c>
      <c r="C48" s="4"/>
      <c r="D48" s="4" t="s">
        <v>36</v>
      </c>
    </row>
    <row r="49" spans="2:4" ht="15.75" customHeight="1">
      <c r="B49" s="4"/>
      <c r="C49" s="4"/>
      <c r="D49" s="4"/>
    </row>
    <row r="50" spans="2:4" ht="18.75">
      <c r="B50" s="4" t="s">
        <v>47</v>
      </c>
      <c r="C50" s="4"/>
      <c r="D50" s="4" t="s">
        <v>46</v>
      </c>
    </row>
    <row r="51" spans="2:4" ht="18.75">
      <c r="B51" s="4"/>
      <c r="C51" s="4"/>
      <c r="D51" s="4"/>
    </row>
    <row r="52" spans="2:4" ht="18.75">
      <c r="B52" s="4" t="s">
        <v>35</v>
      </c>
      <c r="C52" s="4"/>
      <c r="D52" s="4" t="s">
        <v>42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2024-03-27T07:54:48Z</cp:lastPrinted>
  <dcterms:created xsi:type="dcterms:W3CDTF">2001-07-20T04:41:07Z</dcterms:created>
  <dcterms:modified xsi:type="dcterms:W3CDTF">2024-03-27T11:28:09Z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