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0" yWindow="1545" windowWidth="15480" windowHeight="11640" activeTab="0"/>
  </bookViews>
  <sheets>
    <sheet name="на 01.12.2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<sst xmlns="http://schemas.openxmlformats.org/spreadsheetml/2006/main" count="50" uniqueCount="48">
  <si>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</si>
  <si>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</si>
  <si>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</si>
  <si>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</si>
  <si>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</si>
  <si>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</si>
  <si>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</si>
  <si>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</si>
  <si>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</si>
  <si>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</si>
  <si>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</si>
  <si>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</si>
  <si>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</si>
  <si>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</si>
  <si>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</si>
  <si>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</si>
  <si>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</si>
  <si>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</si>
  <si>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</si>
  <si>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</si>
  <si>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</si>
  <si>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</si>
  <si>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</si>
  <si>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</si>
  <si>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</si>
  <si>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</si>
  <si>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</si>
  <si>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</si>
  <si>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</si>
  <si>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</si>
  <si>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</si>
  <si>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</si>
  <si>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</si>
  <si>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</si>
  <si>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Н.В. Стрельникова</t>
  </si>
  <si>
    <t>Начальник сектора бухгалтерского учета</t>
  </si>
  <si>
    <t>Здравоохранение</t>
  </si>
  <si>
    <t>Начальник сектора по бюджету</t>
  </si>
  <si>
    <t>О.В. Федотова</t>
  </si>
  <si>
    <t>% исполнения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</si>
  <si>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</si>
  <si>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</si>
  <si>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Налоги на товары (работы, услуги) реализуемые на территории Российской Федерации</t>
  </si>
  <si>
    <t>Руководитель отдела финансов</t>
  </si>
  <si>
    <t>О.Н. Качкина</t>
  </si>
  <si>
    <t>Назначено на 2023 год</t>
  </si>
  <si>
    <t>Исполнение бюджета 
Терновского муниципального района
  Воронежской области 
на 01.12.2023 г.</t>
  </si>
  <si>
    <t>Исполнено на 01.12.2023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</si>
</sst>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/>
    </xf>
    <xf numFmtId="175" fontId="5" fillId="10" borderId="10" xfId="0" applyNumberFormat="1" applyFont="1" applyFill="1" applyBorder="1" applyAlignment="1">
      <alignment/>
    </xf>
    <xf numFmtId="175" fontId="11" fillId="33" borderId="10" xfId="0" applyNumberFormat="1" applyFont="1" applyFill="1" applyBorder="1" applyAlignment="1">
      <alignment/>
    </xf>
    <xf numFmtId="196" fontId="5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PageLayoutView="0" workbookViewId="0" topLeftCell="B1">
      <selection activeCell="J15" sqref="J15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8.25390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46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5" ht="40.5" customHeight="1">
      <c r="B7" s="2" t="s">
        <v>9</v>
      </c>
      <c r="C7" s="2" t="s">
        <v>45</v>
      </c>
      <c r="D7" s="2" t="s">
        <v>47</v>
      </c>
      <c r="E7" s="2" t="s">
        <v>39</v>
      </c>
    </row>
    <row r="8" spans="2:5" ht="19.5" customHeight="1">
      <c r="B8" s="33" t="s">
        <v>10</v>
      </c>
      <c r="C8" s="34"/>
      <c r="D8" s="34"/>
      <c r="E8" s="35"/>
    </row>
    <row r="9" spans="2:6" ht="18.75">
      <c r="B9" s="20" t="s">
        <v>33</v>
      </c>
      <c r="C9" s="18">
        <f>SUM(C10:C21)</f>
        <v>155499.4</v>
      </c>
      <c r="D9" s="18">
        <f>SUM(D10:D21)</f>
        <v>142702.6</v>
      </c>
      <c r="E9" s="23">
        <f aca="true" t="shared" si="0" ref="E9:E26">D9/C9</f>
        <v>0.918</v>
      </c>
      <c r="F9" s="14"/>
    </row>
    <row r="10" spans="2:7" ht="18.75">
      <c r="B10" s="3" t="s">
        <v>11</v>
      </c>
      <c r="C10" s="18">
        <v>79859</v>
      </c>
      <c r="D10" s="18">
        <v>70457</v>
      </c>
      <c r="E10" s="23">
        <f t="shared" si="0"/>
        <v>0.882</v>
      </c>
      <c r="F10" s="8"/>
      <c r="G10" s="8"/>
    </row>
    <row r="11" spans="2:7" ht="37.5">
      <c r="B11" s="3" t="s">
        <v>42</v>
      </c>
      <c r="C11" s="27">
        <v>14935</v>
      </c>
      <c r="D11" s="27">
        <v>15699.8</v>
      </c>
      <c r="E11" s="23">
        <f t="shared" si="0"/>
        <v>1.051</v>
      </c>
      <c r="F11" s="8"/>
      <c r="G11" s="8"/>
    </row>
    <row r="12" spans="2:5" ht="18.75">
      <c r="B12" s="3" t="s">
        <v>0</v>
      </c>
      <c r="C12" s="27">
        <v>9227</v>
      </c>
      <c r="D12" s="27">
        <v>6236.6</v>
      </c>
      <c r="E12" s="23">
        <f t="shared" si="0"/>
        <v>0.676</v>
      </c>
    </row>
    <row r="13" spans="2:6" ht="18.75" hidden="1">
      <c r="B13" s="3" t="s">
        <v>1</v>
      </c>
      <c r="C13" s="18"/>
      <c r="D13" s="18"/>
      <c r="E13" s="23">
        <v>0</v>
      </c>
      <c r="F13" s="8"/>
    </row>
    <row r="14" spans="2:5" ht="18.75">
      <c r="B14" s="3" t="s">
        <v>27</v>
      </c>
      <c r="C14" s="18">
        <v>830</v>
      </c>
      <c r="D14" s="18">
        <v>1024.7</v>
      </c>
      <c r="E14" s="23">
        <f t="shared" si="0"/>
        <v>1.235</v>
      </c>
    </row>
    <row r="15" spans="2:5" ht="37.5">
      <c r="B15" s="3" t="s">
        <v>24</v>
      </c>
      <c r="C15" s="18">
        <v>0</v>
      </c>
      <c r="D15" s="18">
        <v>0</v>
      </c>
      <c r="E15" s="23">
        <v>0</v>
      </c>
    </row>
    <row r="16" spans="2:6" ht="56.25">
      <c r="B16" s="3" t="s">
        <v>12</v>
      </c>
      <c r="C16" s="18">
        <v>28389</v>
      </c>
      <c r="D16" s="18">
        <v>27033.5</v>
      </c>
      <c r="E16" s="23">
        <f t="shared" si="0"/>
        <v>0.952</v>
      </c>
      <c r="F16" s="10"/>
    </row>
    <row r="17" spans="2:5" ht="18.75">
      <c r="B17" s="3" t="s">
        <v>13</v>
      </c>
      <c r="C17" s="18">
        <v>170</v>
      </c>
      <c r="D17" s="18">
        <v>71.5</v>
      </c>
      <c r="E17" s="23">
        <f t="shared" si="0"/>
        <v>0.421</v>
      </c>
    </row>
    <row r="18" spans="2:5" ht="37.5">
      <c r="B18" s="3" t="s">
        <v>14</v>
      </c>
      <c r="C18" s="18">
        <v>4361.4</v>
      </c>
      <c r="D18" s="18">
        <v>3496.5</v>
      </c>
      <c r="E18" s="23">
        <f t="shared" si="0"/>
        <v>0.802</v>
      </c>
    </row>
    <row r="19" spans="2:7" ht="37.5">
      <c r="B19" s="3" t="s">
        <v>15</v>
      </c>
      <c r="C19" s="18">
        <v>17178</v>
      </c>
      <c r="D19" s="18">
        <v>17808.3</v>
      </c>
      <c r="E19" s="23">
        <f t="shared" si="0"/>
        <v>1.037</v>
      </c>
      <c r="F19" s="10"/>
      <c r="G19" s="7"/>
    </row>
    <row r="20" spans="2:5" ht="18.75">
      <c r="B20" s="3" t="s">
        <v>16</v>
      </c>
      <c r="C20" s="29">
        <v>400</v>
      </c>
      <c r="D20" s="29">
        <v>629.2</v>
      </c>
      <c r="E20" s="30">
        <f t="shared" si="0"/>
        <v>1.573</v>
      </c>
    </row>
    <row r="21" spans="2:6" ht="23.25" customHeight="1">
      <c r="B21" s="3" t="s">
        <v>17</v>
      </c>
      <c r="C21" s="18">
        <v>150</v>
      </c>
      <c r="D21" s="18">
        <v>245.5</v>
      </c>
      <c r="E21" s="23">
        <f t="shared" si="0"/>
        <v>1.637</v>
      </c>
      <c r="F21" s="10"/>
    </row>
    <row r="22" spans="2:6" ht="19.5">
      <c r="B22" s="3" t="s">
        <v>23</v>
      </c>
      <c r="C22" s="18">
        <v>910406.2</v>
      </c>
      <c r="D22" s="18">
        <v>564218.3</v>
      </c>
      <c r="E22" s="23">
        <f t="shared" si="0"/>
        <v>0.62</v>
      </c>
      <c r="F22" s="9"/>
    </row>
    <row r="23" spans="2:6" ht="17.25" customHeight="1">
      <c r="B23" s="12" t="s">
        <v>25</v>
      </c>
      <c r="C23" s="18"/>
      <c r="D23" s="18"/>
      <c r="E23" s="23">
        <v>0</v>
      </c>
      <c r="F23" s="9"/>
    </row>
    <row r="24" spans="2:5" ht="18.75" customHeight="1">
      <c r="B24" s="12" t="s">
        <v>26</v>
      </c>
      <c r="C24" s="18">
        <v>49873</v>
      </c>
      <c r="D24" s="18">
        <v>45717.1</v>
      </c>
      <c r="E24" s="23">
        <f t="shared" si="0"/>
        <v>0.917</v>
      </c>
    </row>
    <row r="25" spans="2:6" ht="57.75" customHeight="1" hidden="1">
      <c r="B25" s="3" t="s">
        <v>32</v>
      </c>
      <c r="C25" s="18"/>
      <c r="D25" s="18"/>
      <c r="E25" s="23">
        <v>0</v>
      </c>
      <c r="F25" s="14"/>
    </row>
    <row r="26" spans="2:6" ht="19.5" customHeight="1">
      <c r="B26" s="22" t="s">
        <v>2</v>
      </c>
      <c r="C26" s="21">
        <f>C9+C22</f>
        <v>1065905.6</v>
      </c>
      <c r="D26" s="21">
        <f>D9+D22</f>
        <v>706920.9</v>
      </c>
      <c r="E26" s="25">
        <f t="shared" si="0"/>
        <v>0.663</v>
      </c>
      <c r="F26" s="14"/>
    </row>
    <row r="27" spans="2:5" ht="18.75">
      <c r="B27" s="36" t="s">
        <v>3</v>
      </c>
      <c r="C27" s="37"/>
      <c r="D27" s="37"/>
      <c r="E27" s="38"/>
    </row>
    <row r="28" spans="2:6" ht="18.75" customHeight="1">
      <c r="B28" s="3" t="s">
        <v>18</v>
      </c>
      <c r="C28" s="27">
        <v>141510.4</v>
      </c>
      <c r="D28" s="27">
        <v>107835.4</v>
      </c>
      <c r="E28" s="24">
        <f>D28/C28</f>
        <v>0.762</v>
      </c>
      <c r="F28" s="17"/>
    </row>
    <row r="29" spans="2:6" ht="18.75" hidden="1">
      <c r="B29" s="3" t="s">
        <v>19</v>
      </c>
      <c r="C29" s="27"/>
      <c r="D29" s="18"/>
      <c r="E29" s="24" t="e">
        <f>D29/C29</f>
        <v>#DIV/0!</v>
      </c>
      <c r="F29" s="8"/>
    </row>
    <row r="30" spans="2:6" ht="18.75">
      <c r="B30" s="3" t="s">
        <v>19</v>
      </c>
      <c r="C30" s="27">
        <v>99</v>
      </c>
      <c r="D30" s="18">
        <v>90.9</v>
      </c>
      <c r="E30" s="24">
        <f aca="true" t="shared" si="1" ref="E30:E44">D30/C30</f>
        <v>0.918</v>
      </c>
      <c r="F30" s="8"/>
    </row>
    <row r="31" spans="2:6" ht="37.5">
      <c r="B31" s="3" t="s">
        <v>20</v>
      </c>
      <c r="C31" s="27">
        <v>3251</v>
      </c>
      <c r="D31" s="18">
        <v>2960.7</v>
      </c>
      <c r="E31" s="24">
        <f t="shared" si="1"/>
        <v>0.911</v>
      </c>
      <c r="F31" s="8"/>
    </row>
    <row r="32" spans="2:6" ht="18.75">
      <c r="B32" s="3" t="s">
        <v>21</v>
      </c>
      <c r="C32" s="27">
        <v>120008.1</v>
      </c>
      <c r="D32" s="27">
        <v>83280.8</v>
      </c>
      <c r="E32" s="24">
        <f t="shared" si="1"/>
        <v>0.694</v>
      </c>
      <c r="F32" s="8"/>
    </row>
    <row r="33" spans="2:6" ht="18.75">
      <c r="B33" s="3" t="s">
        <v>4</v>
      </c>
      <c r="C33" s="27">
        <v>26206.8</v>
      </c>
      <c r="D33" s="18">
        <v>16040</v>
      </c>
      <c r="E33" s="24">
        <f t="shared" si="1"/>
        <v>0.612</v>
      </c>
      <c r="F33" s="8"/>
    </row>
    <row r="34" spans="2:6" ht="18.75" hidden="1">
      <c r="B34" s="3" t="s">
        <v>22</v>
      </c>
      <c r="C34" s="27"/>
      <c r="D34" s="18"/>
      <c r="E34" s="24" t="e">
        <f t="shared" si="1"/>
        <v>#DIV/0!</v>
      </c>
      <c r="F34" s="8"/>
    </row>
    <row r="35" spans="2:6" ht="18.75">
      <c r="B35" s="3" t="s">
        <v>22</v>
      </c>
      <c r="C35" s="27">
        <v>81.9</v>
      </c>
      <c r="D35" s="18">
        <v>81.9</v>
      </c>
      <c r="E35" s="24"/>
      <c r="F35" s="8"/>
    </row>
    <row r="36" spans="2:7" ht="18.75">
      <c r="B36" s="3" t="s">
        <v>5</v>
      </c>
      <c r="C36" s="27">
        <v>538817.2</v>
      </c>
      <c r="D36" s="18">
        <v>375398.3</v>
      </c>
      <c r="E36" s="24">
        <f t="shared" si="1"/>
        <v>0.697</v>
      </c>
      <c r="F36" s="8"/>
      <c r="G36" s="8"/>
    </row>
    <row r="37" spans="2:7" ht="18.75">
      <c r="B37" s="3" t="s">
        <v>40</v>
      </c>
      <c r="C37" s="27">
        <v>78646.8</v>
      </c>
      <c r="D37" s="18">
        <v>68472.8</v>
      </c>
      <c r="E37" s="24">
        <f t="shared" si="1"/>
        <v>0.871</v>
      </c>
      <c r="F37" s="8"/>
      <c r="G37" s="8"/>
    </row>
    <row r="38" spans="2:7" ht="18" customHeight="1" hidden="1">
      <c r="B38" s="3" t="s">
        <v>36</v>
      </c>
      <c r="C38" s="27"/>
      <c r="D38" s="18"/>
      <c r="E38" s="24" t="e">
        <f t="shared" si="1"/>
        <v>#DIV/0!</v>
      </c>
      <c r="F38" s="8"/>
      <c r="G38" s="8"/>
    </row>
    <row r="39" spans="2:7" ht="18.75" customHeight="1">
      <c r="B39" s="3" t="s">
        <v>6</v>
      </c>
      <c r="C39" s="27">
        <v>12326.9</v>
      </c>
      <c r="D39" s="18">
        <v>9167</v>
      </c>
      <c r="E39" s="24">
        <f t="shared" si="1"/>
        <v>0.744</v>
      </c>
      <c r="F39" s="8"/>
      <c r="G39" s="8"/>
    </row>
    <row r="40" spans="2:7" ht="18" customHeight="1">
      <c r="B40" s="3" t="s">
        <v>29</v>
      </c>
      <c r="C40" s="27">
        <v>135236.7</v>
      </c>
      <c r="D40" s="18">
        <v>4962.5</v>
      </c>
      <c r="E40" s="24">
        <f t="shared" si="1"/>
        <v>0.037</v>
      </c>
      <c r="F40" s="8"/>
      <c r="G40" s="8"/>
    </row>
    <row r="41" spans="2:7" ht="18.75" customHeight="1" hidden="1">
      <c r="B41" s="3" t="s">
        <v>30</v>
      </c>
      <c r="C41" s="27"/>
      <c r="D41" s="18"/>
      <c r="E41" s="24" t="e">
        <f t="shared" si="1"/>
        <v>#DIV/0!</v>
      </c>
      <c r="F41" s="8"/>
      <c r="G41" s="8"/>
    </row>
    <row r="42" spans="2:7" ht="39.75" customHeight="1">
      <c r="B42" s="3" t="s">
        <v>31</v>
      </c>
      <c r="C42" s="27">
        <v>0</v>
      </c>
      <c r="D42" s="18">
        <v>0</v>
      </c>
      <c r="E42" s="24" t="e">
        <f t="shared" si="1"/>
        <v>#DIV/0!</v>
      </c>
      <c r="F42" s="8"/>
      <c r="G42" s="8"/>
    </row>
    <row r="43" spans="2:7" ht="56.25">
      <c r="B43" s="3" t="s">
        <v>41</v>
      </c>
      <c r="C43" s="27">
        <v>42887.7</v>
      </c>
      <c r="D43" s="18">
        <v>39602.5</v>
      </c>
      <c r="E43" s="23">
        <f t="shared" si="1"/>
        <v>0.923</v>
      </c>
      <c r="F43" s="8"/>
      <c r="G43" s="8"/>
    </row>
    <row r="44" spans="2:6" ht="19.5" customHeight="1">
      <c r="B44" s="22" t="s">
        <v>7</v>
      </c>
      <c r="C44" s="28">
        <f>C28+C30+C31+C32+C33+C34+C36+C37+C39+C40+C42+C43+C35</f>
        <v>1099072.5</v>
      </c>
      <c r="D44" s="28">
        <f>D28+D30+D31+D32+D33+D34+D36+D37+D39+D40+D42+D43+D35</f>
        <v>707892.8</v>
      </c>
      <c r="E44" s="25">
        <f t="shared" si="1"/>
        <v>0.644</v>
      </c>
      <c r="F44" s="14"/>
    </row>
    <row r="45" spans="2:6" ht="39.75" customHeight="1">
      <c r="B45" s="11" t="s">
        <v>8</v>
      </c>
      <c r="C45" s="19">
        <f>C26-C44</f>
        <v>-33166.9</v>
      </c>
      <c r="D45" s="19">
        <f>D26-D44</f>
        <v>-971.9</v>
      </c>
      <c r="E45" s="23"/>
      <c r="F45" s="14"/>
    </row>
    <row r="46" spans="2:4" ht="13.5" customHeight="1">
      <c r="B46" s="4"/>
      <c r="C46" s="26"/>
      <c r="D46" s="13"/>
    </row>
    <row r="47" spans="2:4" ht="39" customHeight="1">
      <c r="B47" s="15"/>
      <c r="C47" s="16"/>
      <c r="D47" s="16"/>
    </row>
    <row r="48" spans="2:4" ht="17.25" customHeight="1">
      <c r="B48" s="4" t="s">
        <v>43</v>
      </c>
      <c r="C48" s="4"/>
      <c r="D48" s="4" t="s">
        <v>38</v>
      </c>
    </row>
    <row r="49" spans="2:4" ht="15.75" customHeight="1">
      <c r="B49" s="4"/>
      <c r="C49" s="4"/>
      <c r="D49" s="4"/>
    </row>
    <row r="50" spans="2:4" ht="18.75">
      <c r="B50" s="4" t="s">
        <v>35</v>
      </c>
      <c r="C50" s="4"/>
      <c r="D50" s="4" t="s">
        <v>34</v>
      </c>
    </row>
    <row r="51" spans="2:4" ht="18.75">
      <c r="B51" s="4"/>
      <c r="C51" s="4"/>
      <c r="D51" s="4"/>
    </row>
    <row r="52" spans="2:4" ht="18.75">
      <c r="B52" s="4" t="s">
        <v>37</v>
      </c>
      <c r="C52" s="4"/>
      <c r="D52" s="4" t="s">
        <v>44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2023-09-11T06:02:05Z</cp:lastPrinted>
  <dcterms:created xsi:type="dcterms:W3CDTF">2001-07-20T04:41:07Z</dcterms:created>
  <dcterms:modified xsi:type="dcterms:W3CDTF">2024-01-22T10:41:16Z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